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Print_Area" localSheetId="0">Sheet1!$A$1:$R$23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<sst xmlns="http://schemas.openxmlformats.org/spreadsheetml/2006/main" count="93" uniqueCount="51">
  <si>
    <t>序号</t>
  </si>
  <si>
    <t>许可证号：</t>
  </si>
  <si>
    <t>暂定名：</t>
  </si>
  <si>
    <t>幢号-门牌号</t>
  </si>
  <si>
    <t>商铺具体位置</t>
  </si>
  <si>
    <t>首次登记</t>
  </si>
  <si>
    <t>楼层</t>
  </si>
  <si>
    <t>每套建筑面积（㎡）</t>
  </si>
  <si>
    <t>面积状态：</t>
  </si>
  <si>
    <t>套内面积：（㎡）</t>
  </si>
  <si>
    <t>分摊面积：（㎡）</t>
  </si>
  <si>
    <t>2.2米以上阁楼：（㎡）</t>
  </si>
  <si>
    <t>毛坯单价（元／㎡）</t>
  </si>
  <si>
    <t>装修单价（元／㎡）</t>
  </si>
  <si>
    <t>公示单价（元／㎡）</t>
  </si>
  <si>
    <t>房屋状态</t>
  </si>
  <si>
    <t>（2020）预销准字第011号</t>
  </si>
  <si>
    <t>溪岸景园一区S7#商品房</t>
  </si>
  <si>
    <t>2098-131</t>
  </si>
  <si>
    <t>8#楼（住宅：溪岸景园一区107单元、商业：蠡湖大道2098-131至2098-132）</t>
  </si>
  <si>
    <t>2021年8月3日无锡融创城投资有限公司</t>
  </si>
  <si>
    <t>1-2/26</t>
  </si>
  <si>
    <t>实测</t>
  </si>
  <si>
    <t>已售</t>
  </si>
  <si>
    <t>2098-132</t>
  </si>
  <si>
    <t>（2019）预销准字第165号</t>
  </si>
  <si>
    <t>溪岸景园一区S8南商品房</t>
  </si>
  <si>
    <t>2098-133</t>
  </si>
  <si>
    <t>9#楼（住宅：溪岸景园一区119单元、商业：蠡湖大道2098-133至2098-136）</t>
  </si>
  <si>
    <t>1-2/27</t>
  </si>
  <si>
    <t>登记</t>
  </si>
  <si>
    <t>2098-134</t>
  </si>
  <si>
    <t>2098-135</t>
  </si>
  <si>
    <t>2098-136</t>
  </si>
  <si>
    <t>2098-137</t>
  </si>
  <si>
    <t>20#楼（住宅：溪岸景园一区129、130单元、商业：蠡湖大道2098-137至2098-149）</t>
  </si>
  <si>
    <t>2098-138</t>
  </si>
  <si>
    <t>2098-139</t>
  </si>
  <si>
    <t>2098-140</t>
  </si>
  <si>
    <t>2098-141</t>
  </si>
  <si>
    <t>2098-142</t>
  </si>
  <si>
    <t>2098-143</t>
  </si>
  <si>
    <t>2098-144</t>
  </si>
  <si>
    <t>2098-145</t>
  </si>
  <si>
    <t>2098-146</t>
  </si>
  <si>
    <t>2098-147</t>
  </si>
  <si>
    <t>2098-148</t>
  </si>
  <si>
    <t>2098-149</t>
  </si>
  <si>
    <t>无锡市溪岸景园一区（融创山湖院墅）沿街19套商铺其中6套已售.</t>
  </si>
  <si>
    <t>以上数据来源于住建部门网站</t>
  </si>
  <si>
    <t>已知2098-131到136，6套面积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</si>
</sst>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topLeftCell="H1" workbookViewId="0">
      <selection activeCell="L16" sqref="L16:L17"/>
    </sheetView>
  </sheetViews>
  <sheetFormatPr defaultColWidth="9" defaultRowHeight="13.5"/>
  <cols>
    <col min="1" max="1" width="5.54166666666667" style="2" customWidth="1"/>
    <col min="2" max="2" width="23.725" style="2" customWidth="1"/>
    <col min="3" max="3" width="23" style="2" customWidth="1"/>
    <col min="4" max="4" width="11.5416666666667" style="2" customWidth="1"/>
    <col min="5" max="5" width="14" style="2" hidden="1" customWidth="1"/>
    <col min="6" max="6" width="9.54166666666667" style="2" hidden="1" customWidth="1"/>
    <col min="7" max="7" width="73.275" style="2" customWidth="1"/>
    <col min="8" max="8" width="35.1833333333333" style="2" customWidth="1"/>
    <col min="9" max="9" width="7.54166666666667" style="2" customWidth="1"/>
    <col min="10" max="10" width="20.8166666666667" style="2" customWidth="1"/>
    <col min="11" max="11" width="11.8166666666667" style="2" customWidth="1"/>
    <col min="12" max="13" width="18.5416666666667" style="2" customWidth="1"/>
    <col min="14" max="14" width="24.1833333333333" style="2" customWidth="1"/>
    <col min="15" max="17" width="20.8166666666667" style="2" customWidth="1"/>
    <col min="18" max="18" width="11.8166666666667" style="2" customWidth="1"/>
  </cols>
  <sheetData>
    <row r="1" spans="1:18">
      <c r="A1" s="3" t="s">
        <v>0</v>
      </c>
      <c r="B1" s="2" t="s">
        <v>1</v>
      </c>
      <c r="C1" s="2" t="s">
        <v>2</v>
      </c>
      <c r="D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</row>
    <row r="2" spans="1:18">
      <c r="A2" s="4">
        <v>1</v>
      </c>
      <c r="B2" s="5" t="s">
        <v>16</v>
      </c>
      <c r="C2" s="5" t="s">
        <v>17</v>
      </c>
      <c r="D2" s="5" t="s">
        <v>18</v>
      </c>
      <c r="E2" s="5" t="e">
        <f>#REF!&amp;D2</f>
        <v>#REF!</v>
      </c>
      <c r="F2" s="5" t="str">
        <f>D2</f>
        <v>2098-131</v>
      </c>
      <c r="G2" s="5" t="s">
        <v>19</v>
      </c>
      <c r="H2" s="5" t="s">
        <v>20</v>
      </c>
      <c r="I2" s="5" t="s">
        <v>21</v>
      </c>
      <c r="J2" s="10">
        <v>297.62</v>
      </c>
      <c r="K2" s="5" t="s">
        <v>22</v>
      </c>
      <c r="L2" s="10">
        <v>221.65</v>
      </c>
      <c r="M2" s="10">
        <v>75.97</v>
      </c>
      <c r="N2" s="10">
        <v>0</v>
      </c>
      <c r="Q2" s="10">
        <v>10642</v>
      </c>
      <c r="R2" s="5" t="s">
        <v>23</v>
      </c>
    </row>
    <row r="3" spans="1:18">
      <c r="A3" s="4">
        <v>2</v>
      </c>
      <c r="B3" s="5" t="s">
        <v>16</v>
      </c>
      <c r="C3" s="5" t="s">
        <v>17</v>
      </c>
      <c r="D3" s="5" t="s">
        <v>24</v>
      </c>
      <c r="E3" s="5" t="e">
        <f>#REF!&amp;D3</f>
        <v>#REF!</v>
      </c>
      <c r="F3" s="5" t="str">
        <f t="shared" ref="F3:F20" si="0">D3</f>
        <v>2098-132</v>
      </c>
      <c r="G3" s="5" t="s">
        <v>19</v>
      </c>
      <c r="H3" s="5" t="s">
        <v>20</v>
      </c>
      <c r="I3" s="5" t="s">
        <v>21</v>
      </c>
      <c r="J3" s="10">
        <v>432.69</v>
      </c>
      <c r="K3" s="5" t="s">
        <v>22</v>
      </c>
      <c r="L3" s="10">
        <v>316</v>
      </c>
      <c r="M3" s="10">
        <v>116.69</v>
      </c>
      <c r="N3" s="10">
        <v>0</v>
      </c>
      <c r="Q3" s="10">
        <v>9554</v>
      </c>
      <c r="R3" s="5" t="s">
        <v>23</v>
      </c>
    </row>
    <row r="4" spans="1:18">
      <c r="A4" s="4">
        <v>3</v>
      </c>
      <c r="B4" s="5" t="s">
        <v>25</v>
      </c>
      <c r="C4" s="5" t="s">
        <v>26</v>
      </c>
      <c r="D4" s="5" t="s">
        <v>27</v>
      </c>
      <c r="E4" s="5" t="e">
        <f>#REF!&amp;D4</f>
        <v>#REF!</v>
      </c>
      <c r="F4" s="5" t="str">
        <f t="shared" si="0"/>
        <v>2098-133</v>
      </c>
      <c r="G4" s="5" t="s">
        <v>28</v>
      </c>
      <c r="H4" s="5" t="s">
        <v>20</v>
      </c>
      <c r="I4" s="5" t="s">
        <v>29</v>
      </c>
      <c r="J4" s="10">
        <v>249.81</v>
      </c>
      <c r="K4" s="5" t="s">
        <v>22</v>
      </c>
      <c r="L4" s="10">
        <v>190.44</v>
      </c>
      <c r="M4" s="10">
        <v>59.37</v>
      </c>
      <c r="N4" s="10">
        <v>0</v>
      </c>
      <c r="Q4" s="10">
        <v>10718</v>
      </c>
      <c r="R4" s="5" t="s">
        <v>30</v>
      </c>
    </row>
    <row r="5" spans="1:18">
      <c r="A5" s="4">
        <v>4</v>
      </c>
      <c r="B5" s="5" t="s">
        <v>25</v>
      </c>
      <c r="C5" s="5" t="s">
        <v>26</v>
      </c>
      <c r="D5" s="5" t="s">
        <v>31</v>
      </c>
      <c r="E5" s="5" t="e">
        <f>#REF!&amp;D5</f>
        <v>#REF!</v>
      </c>
      <c r="F5" s="5" t="str">
        <f t="shared" si="0"/>
        <v>2098-134</v>
      </c>
      <c r="G5" s="5" t="s">
        <v>28</v>
      </c>
      <c r="H5" s="5" t="s">
        <v>20</v>
      </c>
      <c r="I5" s="5" t="s">
        <v>29</v>
      </c>
      <c r="J5" s="10">
        <v>191.94</v>
      </c>
      <c r="K5" s="5" t="s">
        <v>22</v>
      </c>
      <c r="L5" s="10">
        <v>150.92</v>
      </c>
      <c r="M5" s="10">
        <v>41.02</v>
      </c>
      <c r="N5" s="10">
        <v>0</v>
      </c>
      <c r="Q5" s="10">
        <v>5250</v>
      </c>
      <c r="R5" s="5" t="s">
        <v>30</v>
      </c>
    </row>
    <row r="6" spans="1:18">
      <c r="A6" s="4">
        <v>5</v>
      </c>
      <c r="B6" s="5" t="s">
        <v>25</v>
      </c>
      <c r="C6" s="5" t="s">
        <v>26</v>
      </c>
      <c r="D6" s="5" t="s">
        <v>32</v>
      </c>
      <c r="E6" s="5" t="e">
        <f>#REF!&amp;D6</f>
        <v>#REF!</v>
      </c>
      <c r="F6" s="5" t="str">
        <f t="shared" si="0"/>
        <v>2098-135</v>
      </c>
      <c r="G6" s="5" t="s">
        <v>28</v>
      </c>
      <c r="H6" s="5" t="s">
        <v>20</v>
      </c>
      <c r="I6" s="5" t="s">
        <v>29</v>
      </c>
      <c r="J6" s="10">
        <v>210.21</v>
      </c>
      <c r="K6" s="5" t="s">
        <v>22</v>
      </c>
      <c r="L6" s="10">
        <v>154.6</v>
      </c>
      <c r="M6" s="10">
        <v>55.61</v>
      </c>
      <c r="N6" s="10">
        <v>0</v>
      </c>
      <c r="Q6" s="10">
        <v>5250</v>
      </c>
      <c r="R6" s="5" t="s">
        <v>23</v>
      </c>
    </row>
    <row r="7" spans="1:18">
      <c r="A7" s="4">
        <v>6</v>
      </c>
      <c r="B7" s="5" t="s">
        <v>25</v>
      </c>
      <c r="C7" s="5" t="s">
        <v>26</v>
      </c>
      <c r="D7" s="5" t="s">
        <v>33</v>
      </c>
      <c r="E7" s="5" t="e">
        <f>#REF!&amp;D7</f>
        <v>#REF!</v>
      </c>
      <c r="F7" s="5" t="str">
        <f t="shared" si="0"/>
        <v>2098-136</v>
      </c>
      <c r="G7" s="5" t="s">
        <v>28</v>
      </c>
      <c r="H7" s="5" t="s">
        <v>20</v>
      </c>
      <c r="I7" s="5" t="s">
        <v>29</v>
      </c>
      <c r="J7" s="10">
        <v>577.44</v>
      </c>
      <c r="K7" s="5" t="s">
        <v>22</v>
      </c>
      <c r="L7" s="10">
        <v>442.9</v>
      </c>
      <c r="M7" s="10">
        <v>134.54</v>
      </c>
      <c r="N7" s="10">
        <v>0</v>
      </c>
      <c r="Q7" s="10">
        <v>4778</v>
      </c>
      <c r="R7" s="5" t="s">
        <v>23</v>
      </c>
    </row>
    <row r="8" s="1" customFormat="1" spans="1:18">
      <c r="A8" s="6">
        <v>7</v>
      </c>
      <c r="B8" s="7"/>
      <c r="C8" s="7"/>
      <c r="D8" s="8" t="s">
        <v>34</v>
      </c>
      <c r="E8" s="8" t="e">
        <f>#REF!&amp;D8</f>
        <v>#REF!</v>
      </c>
      <c r="F8" s="8" t="str">
        <f t="shared" si="0"/>
        <v>2098-137</v>
      </c>
      <c r="G8" s="8" t="s">
        <v>35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="1" customFormat="1" spans="1:18">
      <c r="A9" s="6">
        <v>8</v>
      </c>
      <c r="B9" s="7"/>
      <c r="C9" s="7"/>
      <c r="D9" s="8" t="s">
        <v>36</v>
      </c>
      <c r="E9" s="8" t="e">
        <f>#REF!&amp;D9</f>
        <v>#REF!</v>
      </c>
      <c r="F9" s="8" t="str">
        <f t="shared" si="0"/>
        <v>2098-138</v>
      </c>
      <c r="G9" s="8" t="s">
        <v>35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="1" customFormat="1" spans="1:18">
      <c r="A10" s="6">
        <v>9</v>
      </c>
      <c r="B10" s="7"/>
      <c r="C10" s="7"/>
      <c r="D10" s="8" t="s">
        <v>37</v>
      </c>
      <c r="E10" s="8" t="e">
        <f>#REF!&amp;D10</f>
        <v>#REF!</v>
      </c>
      <c r="F10" s="8" t="str">
        <f t="shared" si="0"/>
        <v>2098-139</v>
      </c>
      <c r="G10" s="8" t="s">
        <v>35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="1" customFormat="1" spans="1:18">
      <c r="A11" s="6">
        <v>10</v>
      </c>
      <c r="B11" s="7"/>
      <c r="C11" s="7"/>
      <c r="D11" s="8" t="s">
        <v>38</v>
      </c>
      <c r="E11" s="8" t="e">
        <f>#REF!&amp;D11</f>
        <v>#REF!</v>
      </c>
      <c r="F11" s="8" t="str">
        <f t="shared" si="0"/>
        <v>2098-140</v>
      </c>
      <c r="G11" s="8" t="s">
        <v>35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="1" customFormat="1" spans="1:18">
      <c r="A12" s="6">
        <v>11</v>
      </c>
      <c r="B12" s="7"/>
      <c r="C12" s="7"/>
      <c r="D12" s="8" t="s">
        <v>39</v>
      </c>
      <c r="E12" s="8" t="e">
        <f>#REF!&amp;D12</f>
        <v>#REF!</v>
      </c>
      <c r="F12" s="8" t="str">
        <f t="shared" si="0"/>
        <v>2098-141</v>
      </c>
      <c r="G12" s="8" t="s">
        <v>35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="1" customFormat="1" spans="1:18">
      <c r="A13" s="6">
        <v>12</v>
      </c>
      <c r="B13" s="7"/>
      <c r="C13" s="7"/>
      <c r="D13" s="8" t="s">
        <v>40</v>
      </c>
      <c r="E13" s="8" t="e">
        <f>#REF!&amp;D13</f>
        <v>#REF!</v>
      </c>
      <c r="F13" s="8" t="str">
        <f t="shared" si="0"/>
        <v>2098-142</v>
      </c>
      <c r="G13" s="8" t="s">
        <v>35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="1" customFormat="1" spans="1:18">
      <c r="A14" s="6">
        <v>13</v>
      </c>
      <c r="B14" s="7"/>
      <c r="C14" s="7"/>
      <c r="D14" s="8" t="s">
        <v>41</v>
      </c>
      <c r="E14" s="8" t="e">
        <f>#REF!&amp;D14</f>
        <v>#REF!</v>
      </c>
      <c r="F14" s="8" t="str">
        <f t="shared" si="0"/>
        <v>2098-143</v>
      </c>
      <c r="G14" s="8" t="s">
        <v>35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="1" customFormat="1" spans="1:18">
      <c r="A15" s="6">
        <v>14</v>
      </c>
      <c r="B15" s="7"/>
      <c r="C15" s="7"/>
      <c r="D15" s="8" t="s">
        <v>42</v>
      </c>
      <c r="E15" s="8" t="e">
        <f>#REF!&amp;D15</f>
        <v>#REF!</v>
      </c>
      <c r="F15" s="8" t="str">
        <f t="shared" si="0"/>
        <v>2098-144</v>
      </c>
      <c r="G15" s="8" t="s">
        <v>35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="1" customFormat="1" spans="1:18">
      <c r="A16" s="6">
        <v>15</v>
      </c>
      <c r="B16" s="7"/>
      <c r="C16" s="7"/>
      <c r="D16" s="8" t="s">
        <v>43</v>
      </c>
      <c r="E16" s="8" t="e">
        <f>#REF!&amp;D16</f>
        <v>#REF!</v>
      </c>
      <c r="F16" s="8" t="str">
        <f t="shared" si="0"/>
        <v>2098-145</v>
      </c>
      <c r="G16" s="8" t="s">
        <v>35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="1" customFormat="1" spans="1:18">
      <c r="A17" s="6">
        <v>16</v>
      </c>
      <c r="B17" s="7"/>
      <c r="C17" s="7"/>
      <c r="D17" s="8" t="s">
        <v>44</v>
      </c>
      <c r="E17" s="8" t="e">
        <f>#REF!&amp;D17</f>
        <v>#REF!</v>
      </c>
      <c r="F17" s="8" t="str">
        <f t="shared" si="0"/>
        <v>2098-146</v>
      </c>
      <c r="G17" s="8" t="s">
        <v>35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="1" customFormat="1" spans="1:18">
      <c r="A18" s="6">
        <v>17</v>
      </c>
      <c r="B18" s="7"/>
      <c r="C18" s="7"/>
      <c r="D18" s="8" t="s">
        <v>45</v>
      </c>
      <c r="E18" s="8" t="e">
        <f>#REF!&amp;D18</f>
        <v>#REF!</v>
      </c>
      <c r="F18" s="8" t="str">
        <f t="shared" si="0"/>
        <v>2098-147</v>
      </c>
      <c r="G18" s="8" t="s">
        <v>35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="1" customFormat="1" spans="1:18">
      <c r="A19" s="6">
        <v>18</v>
      </c>
      <c r="B19" s="7"/>
      <c r="C19" s="7"/>
      <c r="D19" s="8" t="s">
        <v>46</v>
      </c>
      <c r="E19" s="8" t="e">
        <f>#REF!&amp;D19</f>
        <v>#REF!</v>
      </c>
      <c r="F19" s="8" t="str">
        <f t="shared" si="0"/>
        <v>2098-148</v>
      </c>
      <c r="G19" s="8" t="s">
        <v>35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="1" customFormat="1" spans="1:18">
      <c r="A20" s="6">
        <v>19</v>
      </c>
      <c r="B20" s="7"/>
      <c r="C20" s="7"/>
      <c r="D20" s="8" t="s">
        <v>47</v>
      </c>
      <c r="E20" s="8" t="e">
        <f>#REF!&amp;D20</f>
        <v>#REF!</v>
      </c>
      <c r="F20" s="8" t="str">
        <f t="shared" si="0"/>
        <v>2098-149</v>
      </c>
      <c r="G20" s="8" t="s">
        <v>35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2:5">
      <c r="B21" s="2" t="s">
        <v>48</v>
      </c>
      <c r="E21" s="5" t="e">
        <f>#REF!&amp;D21</f>
        <v>#REF!</v>
      </c>
    </row>
    <row r="22" spans="2:5">
      <c r="B22" s="2" t="s">
        <v>49</v>
      </c>
      <c r="E22" s="5" t="e">
        <f>#REF!&amp;D22</f>
        <v>#REF!</v>
      </c>
    </row>
    <row r="23" spans="2:5">
      <c r="B23" s="2" t="s">
        <v>50</v>
      </c>
      <c r="C23" s="9">
        <f>SUM(J2:J7)</f>
        <v>1959.71</v>
      </c>
      <c r="E23" s="5" t="e">
        <f>#REF!&amp;D23</f>
        <v>#REF!</v>
      </c>
    </row>
  </sheetData>
  <pageMargins left="0.700694444444445" right="0.700694444444445" top="0.751388888888889" bottom="0.751388888888889" header="0.298611111111111" footer="0.298611111111111"/>
  <pageSetup paperSize="9" scale="72" orientation="landscape" horizontalDpi="600"/>
  <headerFooter>
    <oddHeader>&amp;C第 &amp;P 页，共 &amp;N 页&amp;R19套商铺信息汇总</oddHeader>
  </headerFooter>
  <ignoredErrors>
    <ignoredError sqref="I2:I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Xmind</cp:lastModifiedBy>
  <dcterms:created xsi:type="dcterms:W3CDTF">2022-07-28T21:52:00Z</dcterms:created>
  <dcterms:modified xsi:type="dcterms:W3CDTF">2024-05-11T12:35:57Z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AC39A38445604BE2A2C97B5423933ACB</vt:lpwstr>
  </property>
  <property fmtid="{D5CDD505-2E9C-101B-9397-08002B2CF9AE}" pid="3" name="KSOProductBuildVer">
    <vt:lpwstr>2052-12.1.0.16729</vt:lpwstr>
  </property>
</Properties>
</file>